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асинск. дс" sheetId="1" r:id="rId1"/>
  </sheets>
  <definedNames/>
  <calcPr fullCalcOnLoad="1"/>
</workbook>
</file>

<file path=xl/sharedStrings.xml><?xml version="1.0" encoding="utf-8"?>
<sst xmlns="http://schemas.openxmlformats.org/spreadsheetml/2006/main" count="220" uniqueCount="176">
  <si>
    <t>заправка огнетушителей</t>
  </si>
  <si>
    <t>поверка средств измерения</t>
  </si>
  <si>
    <t>проверка дымовентканалов</t>
  </si>
  <si>
    <t>замеры сопротивления</t>
  </si>
  <si>
    <t>обучен.сан.-гигиенич.навыкам</t>
  </si>
  <si>
    <t>Обслуживание АПС</t>
  </si>
  <si>
    <t>Обслуживание линии 01</t>
  </si>
  <si>
    <t>проверка качества огнезащитной обработки</t>
  </si>
  <si>
    <t>анализы воды (бассейн)</t>
  </si>
  <si>
    <t>обработка территории от клещей</t>
  </si>
  <si>
    <t>плата за негативное воздействие</t>
  </si>
  <si>
    <t>Тепловые сети</t>
  </si>
  <si>
    <t>АгроЖилСервис</t>
  </si>
  <si>
    <t>электроэнергия</t>
  </si>
  <si>
    <t>оформление техпаспортов на здания, землю</t>
  </si>
  <si>
    <t>аттестация рабочих мест ОУ</t>
  </si>
  <si>
    <t>огнезащитная обработка деревянных конструкций чердачных помещений</t>
  </si>
  <si>
    <t>тех. обсл. эл. и  холод. обор.</t>
  </si>
  <si>
    <t>опрессовка и ремонт систем отопления</t>
  </si>
  <si>
    <t>Экон.статья</t>
  </si>
  <si>
    <t>опл. труда и начисл.</t>
  </si>
  <si>
    <t>приобр.услуг</t>
  </si>
  <si>
    <t>связь</t>
  </si>
  <si>
    <t>транс.услуги</t>
  </si>
  <si>
    <t>газ</t>
  </si>
  <si>
    <t>кап.ремонт</t>
  </si>
  <si>
    <t>тех. обсл. газ. обор.</t>
  </si>
  <si>
    <t>тех. обсл. котельн.</t>
  </si>
  <si>
    <t>подписка</t>
  </si>
  <si>
    <t>мед. осмотр</t>
  </si>
  <si>
    <t>социал.обеспеч.</t>
  </si>
  <si>
    <t>260 (262)</t>
  </si>
  <si>
    <t>прочие расходы</t>
  </si>
  <si>
    <t>пост.нефин.активов</t>
  </si>
  <si>
    <t>увел.ст-ти мат.запас.</t>
  </si>
  <si>
    <t>дез. работы</t>
  </si>
  <si>
    <t>КОСГУ</t>
  </si>
  <si>
    <t>приобретение лампочек по программе энергосбережения</t>
  </si>
  <si>
    <t>зарплата (ФЗ "Об образовании")</t>
  </si>
  <si>
    <t>детские сады (присмотр и уход МБ)</t>
  </si>
  <si>
    <t>прочие выплаты (МБ)</t>
  </si>
  <si>
    <t>начисления (ФЗ "Об образовании")</t>
  </si>
  <si>
    <t>услуги связи (МБ)</t>
  </si>
  <si>
    <t>ком.услуги (МБ)</t>
  </si>
  <si>
    <t>содер.имущества (МБ)</t>
  </si>
  <si>
    <t xml:space="preserve">Прочие услуги </t>
  </si>
  <si>
    <t>пособие на сан.- курортное лечение (ЗТО)</t>
  </si>
  <si>
    <t>медикаменты (МБ)</t>
  </si>
  <si>
    <t>Всего по смете</t>
  </si>
  <si>
    <t xml:space="preserve">заработная плата </t>
  </si>
  <si>
    <t>начисления на оплату труда</t>
  </si>
  <si>
    <t>Экономическая классификация</t>
  </si>
  <si>
    <t>VPN (МБ)</t>
  </si>
  <si>
    <t>Подвоз  учащихся (МБ)</t>
  </si>
  <si>
    <t>канцтовары (ФЗ)</t>
  </si>
  <si>
    <t>увел.ст-ти основных ср-в</t>
  </si>
  <si>
    <t>питание льготной категории дошкольников (МБ)</t>
  </si>
  <si>
    <t>надбавки (ЗТО)</t>
  </si>
  <si>
    <t>платные услуги</t>
  </si>
  <si>
    <t>режимно-наладочные испытания котлов в котельных</t>
  </si>
  <si>
    <t>услуги по ведению сайта</t>
  </si>
  <si>
    <t>госпошлина на обучение ответств. за газовое оборуд.</t>
  </si>
  <si>
    <t>линолеум огнезащитный</t>
  </si>
  <si>
    <t xml:space="preserve"> ВКХ</t>
  </si>
  <si>
    <t xml:space="preserve"> АгроЖилСервис</t>
  </si>
  <si>
    <t>Налог на имущество, землю</t>
  </si>
  <si>
    <t>командировочные (МБ)</t>
  </si>
  <si>
    <t>сервисное обслуживание системы очистки воды</t>
  </si>
  <si>
    <t xml:space="preserve">оформление документации  на котельную </t>
  </si>
  <si>
    <t>приобретение огнетушителей (МБ)</t>
  </si>
  <si>
    <t>интернет (МБ)</t>
  </si>
  <si>
    <t>посуда (МБ)</t>
  </si>
  <si>
    <t>пособие до 3-х лет (50 руб.)  (МБ)</t>
  </si>
  <si>
    <t>Диагностика трансп.средств</t>
  </si>
  <si>
    <t xml:space="preserve">техническое освидетельствование а/т средств </t>
  </si>
  <si>
    <t xml:space="preserve">Страхование </t>
  </si>
  <si>
    <t>страхование (котельных, а/трансп.средств)</t>
  </si>
  <si>
    <t>экспертиза котельных</t>
  </si>
  <si>
    <t>изготовление 3Д модели ОУ</t>
  </si>
  <si>
    <t>Услуги, работы для целей капитальных вложений</t>
  </si>
  <si>
    <t xml:space="preserve">проектные работы </t>
  </si>
  <si>
    <t>единовр.выплата пенсионерам</t>
  </si>
  <si>
    <t>технологическое оборудование для ДОУ (холодильники,стиральные машины,эл.мясорубки,водонагреватели, генераторы и др.) МБ</t>
  </si>
  <si>
    <t>Увеличение стоимости строительных материалов</t>
  </si>
  <si>
    <t>краска и цемент</t>
  </si>
  <si>
    <t>Увеличение стоимости прочих материальных запасов однократного применения</t>
  </si>
  <si>
    <t>Увеличение стоимости мягкого инвентаря</t>
  </si>
  <si>
    <t xml:space="preserve"> мягкий инвентарь за счет род.платы</t>
  </si>
  <si>
    <t xml:space="preserve"> мягкий инвентарь за счет местного бюджета (льготная категория дошкольников)</t>
  </si>
  <si>
    <r>
      <t>моющие средства</t>
    </r>
    <r>
      <rPr>
        <sz val="10"/>
        <rFont val="Arial"/>
        <family val="2"/>
      </rPr>
      <t xml:space="preserve"> за счет род.платы</t>
    </r>
  </si>
  <si>
    <r>
      <t>моющие средства</t>
    </r>
    <r>
      <rPr>
        <sz val="10"/>
        <rFont val="Arial"/>
        <family val="2"/>
      </rPr>
      <t xml:space="preserve"> за счет местного бюджета (льготная категория дошкольников)</t>
    </r>
  </si>
  <si>
    <t>грамоты (ФЗ)</t>
  </si>
  <si>
    <t>Увеличение стоимости прочих оборотных запасов (материалов)</t>
  </si>
  <si>
    <t>Увеличение стоимости продуктов питания</t>
  </si>
  <si>
    <t>Увеличение стоимости горюче-смазочных материалов (ГСМ)</t>
  </si>
  <si>
    <t xml:space="preserve">Увеличение стоимости лекарственных препаратов и материалов, применяемых в медицинских целях </t>
  </si>
  <si>
    <t>Защищенный канал VIPNet</t>
  </si>
  <si>
    <t>ремонт АПС</t>
  </si>
  <si>
    <t>инструментальная проверка АПС</t>
  </si>
  <si>
    <t>статическое испытание пожарных лестниц, кранов, огражд.кровли и др.</t>
  </si>
  <si>
    <t>вывоз твердых бытовых отходов</t>
  </si>
  <si>
    <t xml:space="preserve">855; 07; 01; 01 1 01 00590; 244; 222 </t>
  </si>
  <si>
    <t>855; 07; 01; 01 1 01 82530; 112; 226</t>
  </si>
  <si>
    <t>книги,кабинеты,уч.- нагл.пособия,спортинвентарь,игры, игрушки, приобретение оргтехники (ФЗ)</t>
  </si>
  <si>
    <t xml:space="preserve">855; 07; 01; 01 1 01 00590; 244; 346 </t>
  </si>
  <si>
    <t>2022 год</t>
  </si>
  <si>
    <t xml:space="preserve">приобретение счетчиков (автоматизированная система учета энергоресурсов), в т.ч.       </t>
  </si>
  <si>
    <t>обл.бюдж.</t>
  </si>
  <si>
    <t>местн.бюдж.</t>
  </si>
  <si>
    <t xml:space="preserve">855; 07; 01; 01 4 01 82910; 111; 211 </t>
  </si>
  <si>
    <t xml:space="preserve">855; 07; 01; 01 4 01 82530; 111; 211 </t>
  </si>
  <si>
    <t xml:space="preserve">855; 07; 01; 01 4 01 00590; 111; 211 </t>
  </si>
  <si>
    <t xml:space="preserve">855; 07; 01; 01 4 01 82910; 119; 213  </t>
  </si>
  <si>
    <t xml:space="preserve">855; 07; 01; 01 4 01 82530; 119; 213  </t>
  </si>
  <si>
    <t xml:space="preserve">855; 07; 01; 01 4 01 00590; 119; 213 </t>
  </si>
  <si>
    <t>855; 07; 01; 01 4 01 00590; 119; 213</t>
  </si>
  <si>
    <t>855; 07; 01; 01 4 01 00590; 244; 221</t>
  </si>
  <si>
    <t xml:space="preserve">855; 07; 01; 01 4 01 00590; 247; 223  </t>
  </si>
  <si>
    <t xml:space="preserve">855; 07; 01; 01 4 01 00590; 244; 223  </t>
  </si>
  <si>
    <t>водоснабжение, в т.ч.</t>
  </si>
  <si>
    <t>водоотведение, в т.ч.</t>
  </si>
  <si>
    <t>вывоз жидких бытовых отходов</t>
  </si>
  <si>
    <t>ц/отопление</t>
  </si>
  <si>
    <t>ГВС</t>
  </si>
  <si>
    <t xml:space="preserve">855; 07; 01; 01 4 01 00590; 244; 225  </t>
  </si>
  <si>
    <t>техобсл.комплекса тревожной сигнализации (ЧОП Каскад-Агро)</t>
  </si>
  <si>
    <t>стирка белья в БПХ</t>
  </si>
  <si>
    <t>т/о автоматики котельных, тепловых пунктов и котлов</t>
  </si>
  <si>
    <t>охрана Росгвардия</t>
  </si>
  <si>
    <t>электроэнцефолография и псих.освидет.</t>
  </si>
  <si>
    <t>инструктаж ответств-х за БЭ газовых приборов</t>
  </si>
  <si>
    <t>обучение ответственных за БЭ ТЭУ (курсы)</t>
  </si>
  <si>
    <t>Обучение операторов котельных (курсы)</t>
  </si>
  <si>
    <t>обучение промбезопасности (котельные) (курсы)</t>
  </si>
  <si>
    <t>компенсация проезда работников к месту работы и обратно в сельские ОУ (ЗТО)</t>
  </si>
  <si>
    <t>обучение электротехнического персонала (курсы)</t>
  </si>
  <si>
    <t xml:space="preserve">855; 07; 01; 01 4 01 00590; 244; 226  </t>
  </si>
  <si>
    <t>Обучение отвественных по охране труда (котельные)(курсы)</t>
  </si>
  <si>
    <t>обучение ответственных за тепловое хозяйство (курсы)</t>
  </si>
  <si>
    <t>855; 07; 01; 01 4 01 00590; 112; 226</t>
  </si>
  <si>
    <t>855; 07; 01; 01 4 05 21350; 112; 226</t>
  </si>
  <si>
    <t xml:space="preserve">855; 07; 05; 01 4 01 21380; 244; 226  </t>
  </si>
  <si>
    <t>компенсация проезда на курсы повышения квалификации педработников (МБ)</t>
  </si>
  <si>
    <t xml:space="preserve">в т.ч. 855; 07; 01; 01 4 01 00590; 244; 226  </t>
  </si>
  <si>
    <t xml:space="preserve">855; 07; 01; 01 4 01 00590; 244; 227  </t>
  </si>
  <si>
    <t xml:space="preserve">855; 07; 01; 01 4 01 90100; 244; 228  </t>
  </si>
  <si>
    <t xml:space="preserve">855; 07; 01; 01 4 01 82530; 321; 262  </t>
  </si>
  <si>
    <t xml:space="preserve">855; 07; 01; 01 4 01 00590; 112; 266 </t>
  </si>
  <si>
    <t>единовр.выплата молодым специалистам</t>
  </si>
  <si>
    <t xml:space="preserve">855; 07; 09; 01 4 05 72530; 321; 262  </t>
  </si>
  <si>
    <t xml:space="preserve">855; 07; 01; 01 4 01 72530; 321; 262  </t>
  </si>
  <si>
    <t xml:space="preserve">855; 07; 01; 01 4 01 00590; 851; 291  </t>
  </si>
  <si>
    <t xml:space="preserve">855; 07; 01; 01 4 01 00590; 852; 291  </t>
  </si>
  <si>
    <t xml:space="preserve">855; 07; 01; 01 4 01 00590; 853; 291  </t>
  </si>
  <si>
    <t xml:space="preserve">855; 07; 01; 01 4 01 00590; 244; 310  </t>
  </si>
  <si>
    <t xml:space="preserve">855; 07; 01; 01 4 01 82910; 244; 310  </t>
  </si>
  <si>
    <t xml:space="preserve">855; 07; 01; 01 4 01 21320; 244; 310  </t>
  </si>
  <si>
    <t xml:space="preserve">приобретение мебели, ортгтехники и др.осн.средств за счет платных услуг </t>
  </si>
  <si>
    <t xml:space="preserve">855; 07; 01; 01 4 01 00590; 244; 341 </t>
  </si>
  <si>
    <t>питание дошкольников за счет род. платы</t>
  </si>
  <si>
    <t xml:space="preserve">855; 07; 01; 01 4 01 00590; 244; 342  </t>
  </si>
  <si>
    <t xml:space="preserve">855; 07; 01; 01 4 01 00590; 244; 343 </t>
  </si>
  <si>
    <t xml:space="preserve">855; 07; 01; 01 4 01 00590; 244; 344  </t>
  </si>
  <si>
    <t xml:space="preserve">855; 07; 01; 01 41 01 00590; 244; 345 </t>
  </si>
  <si>
    <t xml:space="preserve">855; 07; 01; 01 4 01 00590; 244; 345  </t>
  </si>
  <si>
    <t xml:space="preserve">855; 07; 01; 01 4 01 82910; 244; 346  </t>
  </si>
  <si>
    <t xml:space="preserve">855; 07; 01; 01 4 01 00590; 244; 346 </t>
  </si>
  <si>
    <t xml:space="preserve">855; 07; 01; 06 4 01 23380; 244; 346 </t>
  </si>
  <si>
    <t xml:space="preserve">855; 07; 01; 01 4 10 S0540; 244; 346 </t>
  </si>
  <si>
    <t xml:space="preserve">приобретение хозтоваров, комплектующих и др. за счет платных услуг </t>
  </si>
  <si>
    <t xml:space="preserve">855; 07; 01; 01 4 01 00590; 244; 346  </t>
  </si>
  <si>
    <t xml:space="preserve">расходные материалы (бумага, канцтовары, комплектующие и др.)  МБ         </t>
  </si>
  <si>
    <t xml:space="preserve">855; 07; 01; 01 4 01 82910; 244; 349  </t>
  </si>
  <si>
    <t>по   МКДОУ "Красинский дет.сад"</t>
  </si>
  <si>
    <t xml:space="preserve"> Сумма, тыс.руб.</t>
  </si>
  <si>
    <t>Расшифровка к смете на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</si>
</sst>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9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78" fontId="2" fillId="33" borderId="10" xfId="42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 wrapText="1"/>
    </xf>
    <xf numFmtId="178" fontId="0" fillId="33" borderId="10" xfId="42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 horizontal="justify" vertical="top" wrapText="1"/>
    </xf>
    <xf numFmtId="0" fontId="2" fillId="34" borderId="10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4" fontId="2" fillId="7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view="pageBreakPreview" zoomScale="60" zoomScalePageLayoutView="0" workbookViewId="0" topLeftCell="A1">
      <selection activeCell="B1" sqref="B1:C1"/>
    </sheetView>
  </sheetViews>
  <sheetFormatPr defaultColWidth="9.140625" defaultRowHeight="12.75"/>
  <cols>
    <col min="1" max="1" width="37.7109375" style="36" customWidth="1"/>
    <col min="2" max="2" width="45.28125" style="36" customWidth="1"/>
    <col min="3" max="3" width="8.28125" style="36" customWidth="1"/>
    <col min="4" max="4" width="26.00390625" style="36" customWidth="1"/>
    <col min="5" max="16384" width="9.140625" style="36" customWidth="1"/>
  </cols>
  <sheetData>
    <row r="1" spans="2:4" ht="21.75" customHeight="1">
      <c r="B1" s="10" t="s">
        <v>175</v>
      </c>
      <c r="C1" s="10" t="s">
        <v>175</v>
      </c>
      <c r="D1" s="10"/>
    </row>
    <row r="2" spans="2:4" ht="23.25" customHeight="1">
      <c r="B2" s="11" t="s">
        <v>173</v>
      </c>
      <c r="C2" s="11"/>
      <c r="D2" s="11"/>
    </row>
    <row r="3" spans="2:4" ht="15.75">
      <c r="B3" s="73"/>
      <c r="C3" s="73"/>
      <c r="D3" s="73"/>
    </row>
    <row r="4" spans="1:4" ht="31.5" customHeight="1">
      <c r="A4" s="74" t="s">
        <v>51</v>
      </c>
      <c r="B4" s="75" t="s">
        <v>19</v>
      </c>
      <c r="C4" s="75" t="s">
        <v>36</v>
      </c>
      <c r="D4" s="64" t="s">
        <v>174</v>
      </c>
    </row>
    <row r="5" spans="1:4" ht="26.25" customHeight="1">
      <c r="A5" s="74"/>
      <c r="B5" s="75"/>
      <c r="C5" s="75"/>
      <c r="D5" s="51" t="s">
        <v>105</v>
      </c>
    </row>
    <row r="6" spans="1:4" ht="14.25">
      <c r="A6" s="52"/>
      <c r="B6" s="12" t="s">
        <v>20</v>
      </c>
      <c r="C6" s="13">
        <v>210</v>
      </c>
      <c r="D6" s="58">
        <f>D7+D13+D15</f>
        <v>0</v>
      </c>
    </row>
    <row r="7" spans="1:4" ht="12.75">
      <c r="A7" s="26"/>
      <c r="B7" s="14" t="s">
        <v>49</v>
      </c>
      <c r="C7" s="15">
        <v>211</v>
      </c>
      <c r="D7" s="54">
        <f>D8+D9+D10+D11</f>
        <v>0</v>
      </c>
    </row>
    <row r="8" spans="1:4" ht="12.75">
      <c r="A8" s="26" t="s">
        <v>109</v>
      </c>
      <c r="B8" s="2" t="s">
        <v>38</v>
      </c>
      <c r="C8" s="8"/>
      <c r="D8" s="56"/>
    </row>
    <row r="9" spans="1:4" ht="12.75">
      <c r="A9" s="26" t="s">
        <v>110</v>
      </c>
      <c r="B9" s="16" t="s">
        <v>57</v>
      </c>
      <c r="C9" s="8"/>
      <c r="D9" s="56"/>
    </row>
    <row r="10" spans="1:4" ht="12.75">
      <c r="A10" s="26" t="s">
        <v>111</v>
      </c>
      <c r="B10" s="16" t="s">
        <v>39</v>
      </c>
      <c r="C10" s="8"/>
      <c r="D10" s="56"/>
    </row>
    <row r="11" spans="1:4" ht="12.75">
      <c r="A11" s="26" t="s">
        <v>111</v>
      </c>
      <c r="B11" s="2" t="s">
        <v>58</v>
      </c>
      <c r="C11" s="8"/>
      <c r="D11" s="55"/>
    </row>
    <row r="12" spans="1:4" ht="12.75">
      <c r="A12" s="26"/>
      <c r="C12" s="8"/>
      <c r="D12" s="55"/>
    </row>
    <row r="13" spans="1:4" ht="12.75">
      <c r="A13" s="26"/>
      <c r="B13" s="14" t="s">
        <v>40</v>
      </c>
      <c r="C13" s="15">
        <v>212</v>
      </c>
      <c r="D13" s="54">
        <v>0</v>
      </c>
    </row>
    <row r="14" spans="1:4" ht="12.75">
      <c r="A14" s="26"/>
      <c r="B14" s="18"/>
      <c r="C14" s="3"/>
      <c r="D14" s="55"/>
    </row>
    <row r="15" spans="1:4" ht="12.75">
      <c r="A15" s="26"/>
      <c r="B15" s="14" t="s">
        <v>50</v>
      </c>
      <c r="C15" s="15">
        <v>213</v>
      </c>
      <c r="D15" s="54">
        <f>D16+D17+D18+D19</f>
        <v>0</v>
      </c>
    </row>
    <row r="16" spans="1:4" ht="12.75">
      <c r="A16" s="26" t="s">
        <v>112</v>
      </c>
      <c r="B16" s="2" t="s">
        <v>41</v>
      </c>
      <c r="C16" s="8"/>
      <c r="D16" s="55"/>
    </row>
    <row r="17" spans="1:4" ht="12.75">
      <c r="A17" s="26" t="s">
        <v>113</v>
      </c>
      <c r="B17" s="16" t="s">
        <v>57</v>
      </c>
      <c r="C17" s="8"/>
      <c r="D17" s="55"/>
    </row>
    <row r="18" spans="1:4" ht="12.75">
      <c r="A18" s="26" t="s">
        <v>114</v>
      </c>
      <c r="B18" s="16" t="s">
        <v>39</v>
      </c>
      <c r="C18" s="8"/>
      <c r="D18" s="55"/>
    </row>
    <row r="19" spans="1:4" ht="12.75">
      <c r="A19" s="26" t="s">
        <v>115</v>
      </c>
      <c r="B19" s="2" t="s">
        <v>58</v>
      </c>
      <c r="C19" s="8"/>
      <c r="D19" s="55"/>
    </row>
    <row r="20" spans="1:4" ht="12.75">
      <c r="A20" s="26"/>
      <c r="C20" s="8"/>
      <c r="D20" s="55"/>
    </row>
    <row r="21" spans="1:4" ht="14.25">
      <c r="A21" s="26"/>
      <c r="B21" s="19" t="s">
        <v>21</v>
      </c>
      <c r="C21" s="20">
        <v>220</v>
      </c>
      <c r="D21" s="53">
        <f>D22+D27+D32+D50+D77+D108+D111</f>
        <v>361</v>
      </c>
    </row>
    <row r="22" spans="1:4" ht="12.75">
      <c r="A22" s="26"/>
      <c r="B22" s="2" t="s">
        <v>22</v>
      </c>
      <c r="C22" s="15">
        <v>221</v>
      </c>
      <c r="D22" s="54">
        <f>D23+D24+D25</f>
        <v>45.6</v>
      </c>
    </row>
    <row r="23" spans="1:4" ht="12.75">
      <c r="A23" s="26" t="s">
        <v>116</v>
      </c>
      <c r="B23" s="21" t="s">
        <v>70</v>
      </c>
      <c r="C23" s="8"/>
      <c r="D23" s="55">
        <v>36</v>
      </c>
    </row>
    <row r="24" spans="1:4" ht="12.75">
      <c r="A24" s="26" t="s">
        <v>116</v>
      </c>
      <c r="B24" s="17" t="s">
        <v>42</v>
      </c>
      <c r="C24" s="8"/>
      <c r="D24" s="55">
        <v>9.6</v>
      </c>
    </row>
    <row r="25" spans="1:4" ht="12.75">
      <c r="A25" s="26" t="s">
        <v>116</v>
      </c>
      <c r="B25" s="5" t="s">
        <v>52</v>
      </c>
      <c r="C25" s="8"/>
      <c r="D25" s="55"/>
    </row>
    <row r="26" spans="1:4" ht="12.75">
      <c r="A26" s="26"/>
      <c r="B26" s="1"/>
      <c r="C26" s="8"/>
      <c r="D26" s="55"/>
    </row>
    <row r="27" spans="1:4" ht="12.75">
      <c r="A27" s="26"/>
      <c r="B27" s="22" t="s">
        <v>23</v>
      </c>
      <c r="C27" s="15">
        <v>222</v>
      </c>
      <c r="D27" s="54">
        <f>D30</f>
        <v>0</v>
      </c>
    </row>
    <row r="28" spans="1:4" ht="12.75">
      <c r="A28" s="26"/>
      <c r="B28" s="23"/>
      <c r="C28" s="8"/>
      <c r="D28" s="55"/>
    </row>
    <row r="29" spans="1:4" ht="12.75" hidden="1">
      <c r="A29" s="26"/>
      <c r="B29" s="5"/>
      <c r="C29" s="8"/>
      <c r="D29" s="55"/>
    </row>
    <row r="30" spans="1:4" ht="12.75" hidden="1">
      <c r="A30" s="26" t="s">
        <v>101</v>
      </c>
      <c r="B30" s="17" t="s">
        <v>53</v>
      </c>
      <c r="C30" s="8"/>
      <c r="D30" s="55"/>
    </row>
    <row r="31" spans="1:4" ht="12.75">
      <c r="A31" s="26"/>
      <c r="B31" s="18"/>
      <c r="C31" s="8"/>
      <c r="D31" s="55"/>
    </row>
    <row r="32" spans="1:4" ht="12.75">
      <c r="A32" s="26"/>
      <c r="B32" s="22" t="s">
        <v>43</v>
      </c>
      <c r="C32" s="15">
        <v>223</v>
      </c>
      <c r="D32" s="54">
        <f>D33+D36+D39+D40+D41+D44+D47+D48</f>
        <v>97.6</v>
      </c>
    </row>
    <row r="33" spans="1:4" ht="12.75">
      <c r="A33" s="26" t="s">
        <v>117</v>
      </c>
      <c r="B33" s="18" t="s">
        <v>122</v>
      </c>
      <c r="C33" s="8">
        <v>223</v>
      </c>
      <c r="D33" s="55">
        <f>D34+D35</f>
        <v>0</v>
      </c>
    </row>
    <row r="34" spans="1:4" ht="12.75">
      <c r="A34" s="26"/>
      <c r="B34" s="2" t="s">
        <v>11</v>
      </c>
      <c r="C34" s="8"/>
      <c r="D34" s="57"/>
    </row>
    <row r="35" spans="1:4" ht="12.75">
      <c r="A35" s="26"/>
      <c r="B35" s="2" t="s">
        <v>12</v>
      </c>
      <c r="C35" s="8"/>
      <c r="D35" s="57"/>
    </row>
    <row r="36" spans="1:4" ht="12.75">
      <c r="A36" s="26" t="s">
        <v>117</v>
      </c>
      <c r="B36" s="18" t="s">
        <v>123</v>
      </c>
      <c r="C36" s="8">
        <v>223</v>
      </c>
      <c r="D36" s="55">
        <f>D37+D38</f>
        <v>0</v>
      </c>
    </row>
    <row r="37" spans="1:4" ht="12.75">
      <c r="A37" s="26"/>
      <c r="B37" s="2" t="s">
        <v>11</v>
      </c>
      <c r="C37" s="8"/>
      <c r="D37" s="57"/>
    </row>
    <row r="38" spans="1:4" ht="12.75">
      <c r="A38" s="26"/>
      <c r="B38" s="2" t="s">
        <v>12</v>
      </c>
      <c r="C38" s="8"/>
      <c r="D38" s="57"/>
    </row>
    <row r="39" spans="1:4" ht="12.75">
      <c r="A39" s="26" t="s">
        <v>117</v>
      </c>
      <c r="B39" s="18" t="s">
        <v>24</v>
      </c>
      <c r="C39" s="24">
        <v>223</v>
      </c>
      <c r="D39" s="57">
        <v>60.1</v>
      </c>
    </row>
    <row r="40" spans="1:4" ht="12.75">
      <c r="A40" s="26" t="s">
        <v>117</v>
      </c>
      <c r="B40" s="18" t="s">
        <v>13</v>
      </c>
      <c r="C40" s="24">
        <v>223</v>
      </c>
      <c r="D40" s="57">
        <v>25.5</v>
      </c>
    </row>
    <row r="41" spans="1:4" ht="12.75">
      <c r="A41" s="26" t="s">
        <v>118</v>
      </c>
      <c r="B41" s="18" t="s">
        <v>119</v>
      </c>
      <c r="C41" s="24">
        <v>223</v>
      </c>
      <c r="D41" s="57">
        <v>3.9</v>
      </c>
    </row>
    <row r="42" spans="1:4" ht="12.75">
      <c r="A42" s="26"/>
      <c r="B42" s="65" t="s">
        <v>63</v>
      </c>
      <c r="C42" s="3"/>
      <c r="D42" s="57"/>
    </row>
    <row r="43" spans="1:4" ht="12.75">
      <c r="A43" s="26"/>
      <c r="B43" s="65" t="s">
        <v>64</v>
      </c>
      <c r="C43" s="3"/>
      <c r="D43" s="57"/>
    </row>
    <row r="44" spans="1:4" ht="12.75">
      <c r="A44" s="26" t="s">
        <v>118</v>
      </c>
      <c r="B44" s="18" t="s">
        <v>120</v>
      </c>
      <c r="C44" s="24">
        <v>223</v>
      </c>
      <c r="D44" s="57">
        <f>D45+D46</f>
        <v>0</v>
      </c>
    </row>
    <row r="45" spans="1:4" ht="12.75">
      <c r="A45" s="26"/>
      <c r="B45" s="65" t="s">
        <v>63</v>
      </c>
      <c r="C45" s="3"/>
      <c r="D45" s="57"/>
    </row>
    <row r="46" spans="1:4" ht="12.75">
      <c r="A46" s="26"/>
      <c r="B46" s="65" t="s">
        <v>64</v>
      </c>
      <c r="C46" s="3"/>
      <c r="D46" s="57"/>
    </row>
    <row r="47" spans="1:4" ht="12.75">
      <c r="A47" s="26" t="s">
        <v>118</v>
      </c>
      <c r="B47" s="38" t="s">
        <v>100</v>
      </c>
      <c r="C47" s="3">
        <v>223</v>
      </c>
      <c r="D47" s="57">
        <v>4.1</v>
      </c>
    </row>
    <row r="48" spans="1:4" ht="12.75">
      <c r="A48" s="26" t="s">
        <v>118</v>
      </c>
      <c r="B48" s="38" t="s">
        <v>121</v>
      </c>
      <c r="C48" s="3">
        <v>223</v>
      </c>
      <c r="D48" s="57">
        <v>4</v>
      </c>
    </row>
    <row r="49" spans="1:4" ht="12.75">
      <c r="A49" s="26"/>
      <c r="B49" s="18"/>
      <c r="C49" s="3"/>
      <c r="D49" s="56"/>
    </row>
    <row r="50" spans="1:4" ht="12.75">
      <c r="A50" s="26"/>
      <c r="B50" s="22" t="s">
        <v>44</v>
      </c>
      <c r="C50" s="15">
        <v>225</v>
      </c>
      <c r="D50" s="54">
        <f>D51+D53</f>
        <v>158</v>
      </c>
    </row>
    <row r="51" spans="1:4" ht="12.75">
      <c r="A51" s="26"/>
      <c r="B51" s="22" t="s">
        <v>25</v>
      </c>
      <c r="C51" s="8">
        <v>225</v>
      </c>
      <c r="D51" s="56">
        <v>0</v>
      </c>
    </row>
    <row r="52" spans="1:4" ht="13.5" customHeight="1">
      <c r="A52" s="26"/>
      <c r="B52" s="76"/>
      <c r="C52" s="77"/>
      <c r="D52" s="56"/>
    </row>
    <row r="53" spans="1:4" ht="12.75">
      <c r="A53" s="26" t="s">
        <v>124</v>
      </c>
      <c r="B53" s="22" t="s">
        <v>32</v>
      </c>
      <c r="C53" s="8">
        <v>225</v>
      </c>
      <c r="D53" s="57">
        <f>D54+D55+D56+D57+D58+D59+D60+D61+D62+D63+D64+D65+D66+D67+D68+D69+D70+D71+D72+D73+D74+D75</f>
        <v>158</v>
      </c>
    </row>
    <row r="54" spans="1:4" ht="12.75">
      <c r="A54" s="26"/>
      <c r="B54" s="17" t="s">
        <v>0</v>
      </c>
      <c r="C54" s="3"/>
      <c r="D54" s="56"/>
    </row>
    <row r="55" spans="1:4" ht="12.75">
      <c r="A55" s="26"/>
      <c r="B55" s="17" t="s">
        <v>18</v>
      </c>
      <c r="C55" s="3"/>
      <c r="D55" s="56">
        <v>3</v>
      </c>
    </row>
    <row r="56" spans="1:4" ht="25.5" customHeight="1">
      <c r="A56" s="26"/>
      <c r="B56" s="5" t="s">
        <v>16</v>
      </c>
      <c r="C56" s="3"/>
      <c r="D56" s="56">
        <v>15.1</v>
      </c>
    </row>
    <row r="57" spans="1:4" ht="12.75">
      <c r="A57" s="26"/>
      <c r="B57" s="17" t="s">
        <v>98</v>
      </c>
      <c r="C57" s="3"/>
      <c r="D57" s="56">
        <v>1.8</v>
      </c>
    </row>
    <row r="58" spans="1:4" ht="12.75">
      <c r="A58" s="26"/>
      <c r="B58" s="17" t="s">
        <v>17</v>
      </c>
      <c r="C58" s="3"/>
      <c r="D58" s="56"/>
    </row>
    <row r="59" spans="1:4" ht="12.75">
      <c r="A59" s="26"/>
      <c r="B59" s="17" t="s">
        <v>26</v>
      </c>
      <c r="C59" s="3"/>
      <c r="D59" s="56">
        <v>5.4</v>
      </c>
    </row>
    <row r="60" spans="1:4" ht="12.75">
      <c r="A60" s="26"/>
      <c r="B60" s="17" t="s">
        <v>27</v>
      </c>
      <c r="C60" s="3"/>
      <c r="D60" s="56"/>
    </row>
    <row r="61" spans="1:4" ht="12.75">
      <c r="A61" s="26"/>
      <c r="B61" s="17" t="s">
        <v>97</v>
      </c>
      <c r="C61" s="3"/>
      <c r="D61" s="56"/>
    </row>
    <row r="62" spans="1:4" ht="12.75">
      <c r="A62" s="26"/>
      <c r="B62" s="17" t="s">
        <v>35</v>
      </c>
      <c r="C62" s="3"/>
      <c r="D62" s="56">
        <v>1</v>
      </c>
    </row>
    <row r="63" spans="1:4" ht="12.75">
      <c r="A63" s="26"/>
      <c r="B63" s="17" t="s">
        <v>1</v>
      </c>
      <c r="C63" s="3"/>
      <c r="D63" s="56">
        <v>2</v>
      </c>
    </row>
    <row r="64" spans="1:4" ht="12.75">
      <c r="A64" s="26"/>
      <c r="B64" s="17" t="s">
        <v>2</v>
      </c>
      <c r="C64" s="3"/>
      <c r="D64" s="56">
        <v>1.6</v>
      </c>
    </row>
    <row r="65" spans="1:4" ht="12.75">
      <c r="A65" s="26"/>
      <c r="B65" s="17" t="s">
        <v>3</v>
      </c>
      <c r="C65" s="3"/>
      <c r="D65" s="56">
        <v>6.5</v>
      </c>
    </row>
    <row r="66" spans="1:4" ht="25.5">
      <c r="A66" s="26"/>
      <c r="B66" s="5" t="s">
        <v>125</v>
      </c>
      <c r="C66" s="3"/>
      <c r="D66" s="56">
        <v>18</v>
      </c>
    </row>
    <row r="67" spans="1:4" ht="12.75">
      <c r="A67" s="26"/>
      <c r="B67" s="17" t="s">
        <v>5</v>
      </c>
      <c r="C67" s="3"/>
      <c r="D67" s="56">
        <v>13.2</v>
      </c>
    </row>
    <row r="68" spans="1:4" ht="12.75">
      <c r="A68" s="26"/>
      <c r="B68" s="17" t="s">
        <v>6</v>
      </c>
      <c r="C68" s="3"/>
      <c r="D68" s="56">
        <v>14.4</v>
      </c>
    </row>
    <row r="69" spans="1:4" ht="12.75">
      <c r="A69" s="26"/>
      <c r="B69" s="17" t="s">
        <v>73</v>
      </c>
      <c r="C69" s="3"/>
      <c r="D69" s="56"/>
    </row>
    <row r="70" spans="1:4" ht="12.75">
      <c r="A70" s="26"/>
      <c r="B70" s="5" t="s">
        <v>74</v>
      </c>
      <c r="C70" s="3"/>
      <c r="D70" s="56"/>
    </row>
    <row r="71" spans="1:4" ht="33.75" customHeight="1">
      <c r="A71" s="26"/>
      <c r="B71" s="5" t="s">
        <v>67</v>
      </c>
      <c r="C71" s="3"/>
      <c r="D71" s="56"/>
    </row>
    <row r="72" spans="1:4" ht="25.5" customHeight="1">
      <c r="A72" s="26"/>
      <c r="B72" s="5" t="s">
        <v>59</v>
      </c>
      <c r="C72" s="3"/>
      <c r="D72" s="56"/>
    </row>
    <row r="73" spans="1:4" ht="25.5" customHeight="1">
      <c r="A73" s="26"/>
      <c r="B73" s="5" t="s">
        <v>99</v>
      </c>
      <c r="C73" s="3"/>
      <c r="D73" s="56"/>
    </row>
    <row r="74" spans="1:4" ht="25.5" customHeight="1">
      <c r="A74" s="26"/>
      <c r="B74" s="5" t="s">
        <v>126</v>
      </c>
      <c r="C74" s="3"/>
      <c r="D74" s="56">
        <v>48</v>
      </c>
    </row>
    <row r="75" spans="1:4" ht="25.5" customHeight="1">
      <c r="A75" s="26"/>
      <c r="B75" s="5" t="s">
        <v>127</v>
      </c>
      <c r="C75" s="3"/>
      <c r="D75" s="56">
        <v>28</v>
      </c>
    </row>
    <row r="76" spans="1:4" ht="18.75" customHeight="1">
      <c r="A76" s="26"/>
      <c r="B76" s="1"/>
      <c r="C76" s="3"/>
      <c r="D76" s="56"/>
    </row>
    <row r="77" spans="1:4" ht="12.75">
      <c r="A77" s="26"/>
      <c r="B77" s="19" t="s">
        <v>45</v>
      </c>
      <c r="C77" s="25">
        <v>226</v>
      </c>
      <c r="D77" s="54">
        <f>D79</f>
        <v>59.8</v>
      </c>
    </row>
    <row r="78" spans="1:4" ht="12.75">
      <c r="A78" s="26"/>
      <c r="B78" s="1"/>
      <c r="C78" s="3"/>
      <c r="D78" s="56"/>
    </row>
    <row r="79" spans="1:4" ht="12.75">
      <c r="A79" s="26"/>
      <c r="B79" s="22" t="s">
        <v>32</v>
      </c>
      <c r="C79" s="8">
        <v>226</v>
      </c>
      <c r="D79" s="57">
        <f>D81+D82+D83+D84+D85+D86+D87+D88+D89+D90+D91+D92+D93+D94+D95+D96+D97+D98+D99+D100+D101+D102+D103+D104+D105</f>
        <v>59.8</v>
      </c>
    </row>
    <row r="80" spans="1:4" ht="12.75">
      <c r="A80" s="26"/>
      <c r="B80" s="60" t="s">
        <v>143</v>
      </c>
      <c r="C80" s="61"/>
      <c r="D80" s="62">
        <f>D81+D82+D83+D84+D85+D86+D87+D88+D90+D91+D92+D96+D97+D100+D101+D105</f>
        <v>59</v>
      </c>
    </row>
    <row r="81" spans="1:4" ht="12.75">
      <c r="A81" s="26" t="s">
        <v>136</v>
      </c>
      <c r="B81" s="17" t="s">
        <v>28</v>
      </c>
      <c r="C81" s="3"/>
      <c r="D81" s="56"/>
    </row>
    <row r="82" spans="1:4" ht="12.75">
      <c r="A82" s="26" t="s">
        <v>136</v>
      </c>
      <c r="B82" s="17" t="s">
        <v>128</v>
      </c>
      <c r="C82" s="3"/>
      <c r="D82" s="56">
        <v>16.6</v>
      </c>
    </row>
    <row r="83" spans="1:4" ht="12.75">
      <c r="A83" s="26" t="s">
        <v>136</v>
      </c>
      <c r="B83" s="17" t="s">
        <v>4</v>
      </c>
      <c r="C83" s="3"/>
      <c r="D83" s="56">
        <v>2.6</v>
      </c>
    </row>
    <row r="84" spans="1:4" ht="12.75">
      <c r="A84" s="26" t="s">
        <v>136</v>
      </c>
      <c r="B84" s="17" t="s">
        <v>8</v>
      </c>
      <c r="C84" s="3"/>
      <c r="D84" s="56"/>
    </row>
    <row r="85" spans="1:4" ht="12.75">
      <c r="A85" s="26" t="s">
        <v>136</v>
      </c>
      <c r="B85" s="5" t="s">
        <v>29</v>
      </c>
      <c r="C85" s="3"/>
      <c r="D85" s="56">
        <v>24</v>
      </c>
    </row>
    <row r="86" spans="1:4" ht="12.75">
      <c r="A86" s="26" t="s">
        <v>136</v>
      </c>
      <c r="B86" s="5" t="s">
        <v>130</v>
      </c>
      <c r="C86" s="3"/>
      <c r="D86" s="56">
        <v>2</v>
      </c>
    </row>
    <row r="87" spans="1:4" ht="12.75">
      <c r="A87" s="26" t="s">
        <v>136</v>
      </c>
      <c r="B87" s="5" t="s">
        <v>78</v>
      </c>
      <c r="C87" s="3"/>
      <c r="D87" s="56"/>
    </row>
    <row r="88" spans="1:4" ht="12.75">
      <c r="A88" s="26" t="s">
        <v>136</v>
      </c>
      <c r="B88" s="5" t="s">
        <v>7</v>
      </c>
      <c r="C88" s="3"/>
      <c r="D88" s="56"/>
    </row>
    <row r="89" spans="1:4" ht="12.75">
      <c r="A89" s="66" t="s">
        <v>141</v>
      </c>
      <c r="B89" s="67" t="s">
        <v>132</v>
      </c>
      <c r="C89" s="3"/>
      <c r="D89" s="56"/>
    </row>
    <row r="90" spans="1:4" ht="12.75">
      <c r="A90" s="26" t="s">
        <v>136</v>
      </c>
      <c r="B90" s="5" t="s">
        <v>9</v>
      </c>
      <c r="C90" s="3"/>
      <c r="D90" s="56">
        <v>1.8</v>
      </c>
    </row>
    <row r="91" spans="1:4" ht="12.75">
      <c r="A91" s="26" t="s">
        <v>136</v>
      </c>
      <c r="B91" s="5" t="s">
        <v>14</v>
      </c>
      <c r="C91" s="3"/>
      <c r="D91" s="56"/>
    </row>
    <row r="92" spans="1:4" ht="12.75">
      <c r="A92" s="26" t="s">
        <v>136</v>
      </c>
      <c r="B92" s="5" t="s">
        <v>15</v>
      </c>
      <c r="C92" s="3"/>
      <c r="D92" s="56"/>
    </row>
    <row r="93" spans="1:4" ht="31.5" customHeight="1">
      <c r="A93" s="66" t="s">
        <v>141</v>
      </c>
      <c r="B93" s="67" t="s">
        <v>131</v>
      </c>
      <c r="C93" s="3"/>
      <c r="D93" s="56"/>
    </row>
    <row r="94" spans="1:4" ht="12.75">
      <c r="A94" s="66" t="s">
        <v>141</v>
      </c>
      <c r="B94" s="67" t="s">
        <v>133</v>
      </c>
      <c r="C94" s="3"/>
      <c r="D94" s="56"/>
    </row>
    <row r="95" spans="1:4" ht="25.5">
      <c r="A95" s="66" t="s">
        <v>141</v>
      </c>
      <c r="B95" s="67" t="s">
        <v>137</v>
      </c>
      <c r="C95" s="3"/>
      <c r="D95" s="56"/>
    </row>
    <row r="96" spans="1:4" ht="12.75" customHeight="1">
      <c r="A96" s="26" t="s">
        <v>136</v>
      </c>
      <c r="B96" s="5" t="s">
        <v>60</v>
      </c>
      <c r="C96" s="4"/>
      <c r="D96" s="56"/>
    </row>
    <row r="97" spans="1:4" ht="14.25" customHeight="1">
      <c r="A97" s="26" t="s">
        <v>136</v>
      </c>
      <c r="B97" s="5" t="s">
        <v>96</v>
      </c>
      <c r="C97" s="4"/>
      <c r="D97" s="56"/>
    </row>
    <row r="98" spans="1:4" ht="28.5" customHeight="1">
      <c r="A98" s="66" t="s">
        <v>141</v>
      </c>
      <c r="B98" s="67" t="s">
        <v>138</v>
      </c>
      <c r="C98" s="4"/>
      <c r="D98" s="56"/>
    </row>
    <row r="99" spans="1:4" ht="24.75" customHeight="1">
      <c r="A99" s="66" t="s">
        <v>141</v>
      </c>
      <c r="B99" s="67" t="s">
        <v>135</v>
      </c>
      <c r="C99" s="4"/>
      <c r="D99" s="56"/>
    </row>
    <row r="100" spans="1:4" ht="18" customHeight="1">
      <c r="A100" s="26" t="s">
        <v>136</v>
      </c>
      <c r="B100" s="5" t="s">
        <v>77</v>
      </c>
      <c r="C100" s="72"/>
      <c r="D100" s="56"/>
    </row>
    <row r="101" spans="1:4" ht="19.5" customHeight="1">
      <c r="A101" s="26" t="s">
        <v>136</v>
      </c>
      <c r="B101" s="5" t="s">
        <v>68</v>
      </c>
      <c r="C101" s="3"/>
      <c r="D101" s="56"/>
    </row>
    <row r="102" spans="1:4" ht="12.75">
      <c r="A102" s="26" t="s">
        <v>139</v>
      </c>
      <c r="B102" s="17" t="s">
        <v>66</v>
      </c>
      <c r="C102" s="3"/>
      <c r="D102" s="56">
        <v>0.8</v>
      </c>
    </row>
    <row r="103" spans="1:4" ht="25.5">
      <c r="A103" s="26" t="s">
        <v>140</v>
      </c>
      <c r="B103" s="5" t="s">
        <v>142</v>
      </c>
      <c r="C103" s="3"/>
      <c r="D103" s="56"/>
    </row>
    <row r="104" spans="1:4" ht="25.5">
      <c r="A104" s="26" t="s">
        <v>102</v>
      </c>
      <c r="B104" s="23" t="s">
        <v>134</v>
      </c>
      <c r="C104" s="3"/>
      <c r="D104" s="56"/>
    </row>
    <row r="105" spans="1:4" ht="12.75">
      <c r="A105" s="26" t="s">
        <v>136</v>
      </c>
      <c r="B105" s="5" t="s">
        <v>129</v>
      </c>
      <c r="C105" s="3"/>
      <c r="D105" s="56">
        <v>12</v>
      </c>
    </row>
    <row r="106" spans="1:4" ht="12.75">
      <c r="A106" s="26"/>
      <c r="B106" s="5"/>
      <c r="C106" s="3"/>
      <c r="D106" s="56"/>
    </row>
    <row r="107" spans="1:4" ht="12.75">
      <c r="A107" s="26"/>
      <c r="B107" s="5"/>
      <c r="C107" s="3"/>
      <c r="D107" s="56"/>
    </row>
    <row r="108" spans="1:4" ht="12.75">
      <c r="A108" s="26"/>
      <c r="B108" s="39" t="s">
        <v>75</v>
      </c>
      <c r="C108" s="50">
        <v>227</v>
      </c>
      <c r="D108" s="55">
        <f>D109</f>
        <v>0</v>
      </c>
    </row>
    <row r="109" spans="1:4" ht="12.75">
      <c r="A109" s="26" t="s">
        <v>144</v>
      </c>
      <c r="B109" s="9" t="s">
        <v>76</v>
      </c>
      <c r="C109" s="3"/>
      <c r="D109" s="55">
        <v>0</v>
      </c>
    </row>
    <row r="110" spans="1:4" ht="12.75">
      <c r="A110" s="26"/>
      <c r="B110" s="9"/>
      <c r="C110" s="3"/>
      <c r="D110" s="55"/>
    </row>
    <row r="111" spans="1:4" ht="12.75">
      <c r="A111" s="26"/>
      <c r="B111" s="40" t="s">
        <v>79</v>
      </c>
      <c r="C111" s="50">
        <v>228</v>
      </c>
      <c r="D111" s="55">
        <f>D112</f>
        <v>0</v>
      </c>
    </row>
    <row r="112" spans="1:4" ht="12.75">
      <c r="A112" s="26" t="s">
        <v>145</v>
      </c>
      <c r="B112" s="71" t="s">
        <v>80</v>
      </c>
      <c r="C112" s="3"/>
      <c r="D112" s="55">
        <v>0</v>
      </c>
    </row>
    <row r="113" spans="1:4" ht="12.75">
      <c r="A113" s="26"/>
      <c r="B113" s="5"/>
      <c r="C113" s="3"/>
      <c r="D113" s="55"/>
    </row>
    <row r="114" spans="1:4" ht="28.5">
      <c r="A114" s="26"/>
      <c r="B114" s="27" t="s">
        <v>30</v>
      </c>
      <c r="C114" s="28" t="s">
        <v>31</v>
      </c>
      <c r="D114" s="53">
        <f>D115+D117+D118+D116</f>
        <v>0</v>
      </c>
    </row>
    <row r="115" spans="1:4" ht="12.75">
      <c r="A115" s="26" t="s">
        <v>150</v>
      </c>
      <c r="B115" s="1" t="s">
        <v>81</v>
      </c>
      <c r="C115" s="37"/>
      <c r="D115" s="55"/>
    </row>
    <row r="116" spans="1:4" ht="12.75">
      <c r="A116" s="26" t="s">
        <v>149</v>
      </c>
      <c r="B116" s="1" t="s">
        <v>148</v>
      </c>
      <c r="C116" s="37"/>
      <c r="D116" s="55"/>
    </row>
    <row r="117" spans="1:4" ht="12.75">
      <c r="A117" s="26" t="s">
        <v>146</v>
      </c>
      <c r="B117" s="70" t="s">
        <v>46</v>
      </c>
      <c r="C117" s="37"/>
      <c r="D117" s="55"/>
    </row>
    <row r="118" spans="1:4" ht="12.75">
      <c r="A118" s="26" t="s">
        <v>147</v>
      </c>
      <c r="B118" s="70" t="s">
        <v>72</v>
      </c>
      <c r="C118" s="37"/>
      <c r="D118" s="55"/>
    </row>
    <row r="119" spans="1:4" ht="12.75">
      <c r="A119" s="26"/>
      <c r="B119" s="17"/>
      <c r="C119" s="37"/>
      <c r="D119" s="56"/>
    </row>
    <row r="120" spans="1:4" ht="14.25">
      <c r="A120" s="26"/>
      <c r="B120" s="27" t="s">
        <v>32</v>
      </c>
      <c r="C120" s="29">
        <v>291</v>
      </c>
      <c r="D120" s="53">
        <f>D121+D122+D123</f>
        <v>0</v>
      </c>
    </row>
    <row r="121" spans="1:4" ht="12.75">
      <c r="A121" s="26" t="s">
        <v>151</v>
      </c>
      <c r="B121" s="69" t="s">
        <v>65</v>
      </c>
      <c r="C121" s="3"/>
      <c r="D121" s="55"/>
    </row>
    <row r="122" spans="1:4" ht="25.5">
      <c r="A122" s="26" t="s">
        <v>152</v>
      </c>
      <c r="B122" s="9" t="s">
        <v>61</v>
      </c>
      <c r="C122" s="3"/>
      <c r="D122" s="55"/>
    </row>
    <row r="123" spans="1:4" ht="12.75">
      <c r="A123" s="26" t="s">
        <v>153</v>
      </c>
      <c r="B123" s="9" t="s">
        <v>10</v>
      </c>
      <c r="C123" s="3"/>
      <c r="D123" s="55"/>
    </row>
    <row r="124" spans="1:4" ht="12.75">
      <c r="A124" s="26"/>
      <c r="B124" s="5"/>
      <c r="C124" s="3"/>
      <c r="D124" s="55"/>
    </row>
    <row r="125" spans="1:4" ht="14.25">
      <c r="A125" s="26"/>
      <c r="B125" s="30" t="s">
        <v>33</v>
      </c>
      <c r="C125" s="20">
        <v>300</v>
      </c>
      <c r="D125" s="53">
        <f>D126+D132</f>
        <v>289.9</v>
      </c>
    </row>
    <row r="126" spans="1:4" ht="12.75">
      <c r="A126" s="26"/>
      <c r="B126" s="31" t="s">
        <v>55</v>
      </c>
      <c r="C126" s="15">
        <v>310</v>
      </c>
      <c r="D126" s="54">
        <f>D127+D128+D129+D130</f>
        <v>81.7</v>
      </c>
    </row>
    <row r="127" spans="1:4" ht="12.75">
      <c r="A127" s="26" t="s">
        <v>154</v>
      </c>
      <c r="B127" s="6" t="s">
        <v>69</v>
      </c>
      <c r="C127" s="37"/>
      <c r="D127" s="55"/>
    </row>
    <row r="128" spans="1:4" ht="38.25">
      <c r="A128" s="26" t="s">
        <v>155</v>
      </c>
      <c r="B128" s="6" t="s">
        <v>103</v>
      </c>
      <c r="C128" s="37"/>
      <c r="D128" s="55">
        <v>81.7</v>
      </c>
    </row>
    <row r="129" spans="1:4" ht="51">
      <c r="A129" s="26" t="s">
        <v>156</v>
      </c>
      <c r="B129" s="6" t="s">
        <v>82</v>
      </c>
      <c r="C129" s="37"/>
      <c r="D129" s="55"/>
    </row>
    <row r="130" spans="1:4" ht="25.5">
      <c r="A130" s="26" t="s">
        <v>156</v>
      </c>
      <c r="B130" s="6" t="s">
        <v>157</v>
      </c>
      <c r="C130" s="37"/>
      <c r="D130" s="55"/>
    </row>
    <row r="131" spans="1:4" ht="12.75">
      <c r="A131" s="26"/>
      <c r="B131" s="6"/>
      <c r="C131" s="37"/>
      <c r="D131" s="55"/>
    </row>
    <row r="132" spans="1:4" ht="12.75">
      <c r="A132" s="26"/>
      <c r="B132" s="14" t="s">
        <v>34</v>
      </c>
      <c r="C132" s="15">
        <v>340</v>
      </c>
      <c r="D132" s="54">
        <f>D133+D137+D141+D151+D143+D147+D163</f>
        <v>208.2</v>
      </c>
    </row>
    <row r="133" spans="1:4" ht="38.25">
      <c r="A133" s="26"/>
      <c r="B133" s="31" t="s">
        <v>95</v>
      </c>
      <c r="C133" s="41">
        <v>341</v>
      </c>
      <c r="D133" s="57">
        <v>0</v>
      </c>
    </row>
    <row r="134" spans="1:4" ht="12.75">
      <c r="A134" s="26" t="s">
        <v>158</v>
      </c>
      <c r="B134" s="17" t="s">
        <v>47</v>
      </c>
      <c r="C134" s="3"/>
      <c r="D134" s="55">
        <v>0</v>
      </c>
    </row>
    <row r="135" spans="1:4" ht="12.75">
      <c r="A135" s="26"/>
      <c r="B135" s="5"/>
      <c r="C135" s="3"/>
      <c r="D135" s="55"/>
    </row>
    <row r="136" spans="1:4" ht="12.75">
      <c r="A136" s="26"/>
      <c r="B136" s="1"/>
      <c r="C136" s="3"/>
      <c r="D136" s="55"/>
    </row>
    <row r="137" spans="1:4" ht="25.5">
      <c r="A137" s="26"/>
      <c r="B137" s="31" t="s">
        <v>93</v>
      </c>
      <c r="C137" s="41">
        <v>342</v>
      </c>
      <c r="D137" s="57">
        <f>D138+D139</f>
        <v>171</v>
      </c>
    </row>
    <row r="138" spans="1:4" ht="12.75">
      <c r="A138" s="26" t="s">
        <v>160</v>
      </c>
      <c r="B138" s="6" t="s">
        <v>159</v>
      </c>
      <c r="C138" s="32"/>
      <c r="D138" s="56">
        <v>118.1</v>
      </c>
    </row>
    <row r="139" spans="1:4" ht="25.5">
      <c r="A139" s="26" t="s">
        <v>160</v>
      </c>
      <c r="B139" s="6" t="s">
        <v>56</v>
      </c>
      <c r="C139" s="32"/>
      <c r="D139" s="56">
        <v>52.9</v>
      </c>
    </row>
    <row r="140" spans="1:4" ht="12.75">
      <c r="A140" s="26"/>
      <c r="B140" s="33"/>
      <c r="C140" s="34"/>
      <c r="D140" s="55"/>
    </row>
    <row r="141" spans="1:4" ht="29.25" customHeight="1">
      <c r="A141" s="26" t="s">
        <v>161</v>
      </c>
      <c r="B141" s="31" t="s">
        <v>94</v>
      </c>
      <c r="C141" s="41">
        <v>343</v>
      </c>
      <c r="D141" s="55">
        <v>0</v>
      </c>
    </row>
    <row r="142" spans="1:4" ht="12.75">
      <c r="A142" s="26"/>
      <c r="B142" s="1"/>
      <c r="C142" s="24"/>
      <c r="D142" s="55"/>
    </row>
    <row r="143" spans="1:4" ht="27">
      <c r="A143" s="26"/>
      <c r="B143" s="42" t="s">
        <v>83</v>
      </c>
      <c r="C143" s="41">
        <v>344</v>
      </c>
      <c r="D143" s="55">
        <v>0</v>
      </c>
    </row>
    <row r="144" spans="1:4" ht="12.75">
      <c r="A144" s="26" t="s">
        <v>162</v>
      </c>
      <c r="B144" s="71" t="s">
        <v>84</v>
      </c>
      <c r="C144" s="24"/>
      <c r="D144" s="55">
        <v>4</v>
      </c>
    </row>
    <row r="145" spans="1:4" ht="12.75">
      <c r="A145" s="26" t="s">
        <v>162</v>
      </c>
      <c r="B145" s="71" t="s">
        <v>62</v>
      </c>
      <c r="C145" s="24"/>
      <c r="D145" s="55">
        <v>0</v>
      </c>
    </row>
    <row r="146" spans="1:4" ht="12.75">
      <c r="A146" s="26"/>
      <c r="B146" s="71"/>
      <c r="C146" s="24"/>
      <c r="D146" s="55"/>
    </row>
    <row r="147" spans="1:4" ht="26.25" customHeight="1">
      <c r="A147" s="26"/>
      <c r="B147" s="46" t="s">
        <v>86</v>
      </c>
      <c r="C147" s="41">
        <v>345</v>
      </c>
      <c r="D147" s="55">
        <f>D148+D149</f>
        <v>0</v>
      </c>
    </row>
    <row r="148" spans="1:4" ht="12.75">
      <c r="A148" s="26" t="s">
        <v>163</v>
      </c>
      <c r="B148" s="9" t="s">
        <v>87</v>
      </c>
      <c r="C148" s="24"/>
      <c r="D148" s="55">
        <v>0</v>
      </c>
    </row>
    <row r="149" spans="1:4" ht="25.5">
      <c r="A149" s="26" t="s">
        <v>164</v>
      </c>
      <c r="B149" s="9" t="s">
        <v>88</v>
      </c>
      <c r="C149" s="24"/>
      <c r="D149" s="55">
        <v>0</v>
      </c>
    </row>
    <row r="150" spans="1:4" ht="12.75">
      <c r="A150" s="26"/>
      <c r="B150" s="18"/>
      <c r="C150" s="3"/>
      <c r="D150" s="55"/>
    </row>
    <row r="151" spans="1:4" ht="27.75" customHeight="1">
      <c r="A151" s="26"/>
      <c r="B151" s="31" t="s">
        <v>92</v>
      </c>
      <c r="C151" s="43">
        <v>346</v>
      </c>
      <c r="D151" s="57">
        <f>D152+D153+D154+D155+D156+D157+D158+D159</f>
        <v>37.2</v>
      </c>
    </row>
    <row r="152" spans="1:4" ht="25.5">
      <c r="A152" s="68" t="s">
        <v>170</v>
      </c>
      <c r="B152" s="49" t="s">
        <v>169</v>
      </c>
      <c r="C152" s="8"/>
      <c r="D152" s="55"/>
    </row>
    <row r="153" spans="1:4" ht="12.75">
      <c r="A153" s="26" t="s">
        <v>165</v>
      </c>
      <c r="B153" s="49" t="s">
        <v>54</v>
      </c>
      <c r="C153" s="8"/>
      <c r="D153" s="55">
        <v>25</v>
      </c>
    </row>
    <row r="154" spans="1:4" ht="12.75">
      <c r="A154" s="26" t="s">
        <v>166</v>
      </c>
      <c r="B154" s="69" t="s">
        <v>71</v>
      </c>
      <c r="C154" s="3"/>
      <c r="D154" s="55"/>
    </row>
    <row r="155" spans="1:4" ht="25.5">
      <c r="A155" s="26" t="s">
        <v>104</v>
      </c>
      <c r="B155" s="47" t="s">
        <v>171</v>
      </c>
      <c r="C155" s="3"/>
      <c r="D155" s="55"/>
    </row>
    <row r="156" spans="1:4" ht="12.75">
      <c r="A156" s="26" t="s">
        <v>166</v>
      </c>
      <c r="B156" s="9" t="s">
        <v>89</v>
      </c>
      <c r="C156" s="3"/>
      <c r="D156" s="55">
        <v>7.2</v>
      </c>
    </row>
    <row r="157" spans="1:4" ht="25.5">
      <c r="A157" s="26" t="s">
        <v>166</v>
      </c>
      <c r="B157" s="9" t="s">
        <v>90</v>
      </c>
      <c r="C157" s="3"/>
      <c r="D157" s="55">
        <v>3.2</v>
      </c>
    </row>
    <row r="158" spans="1:4" ht="25.5">
      <c r="A158" s="26" t="s">
        <v>167</v>
      </c>
      <c r="B158" s="48" t="s">
        <v>37</v>
      </c>
      <c r="C158" s="3"/>
      <c r="D158" s="55">
        <v>1.8</v>
      </c>
    </row>
    <row r="159" spans="1:4" ht="25.5">
      <c r="A159" s="26" t="s">
        <v>168</v>
      </c>
      <c r="B159" s="9" t="s">
        <v>106</v>
      </c>
      <c r="C159" s="3"/>
      <c r="D159" s="55">
        <f>D160+D161</f>
        <v>0</v>
      </c>
    </row>
    <row r="160" spans="1:4" ht="12.75">
      <c r="A160" s="26"/>
      <c r="B160" s="5" t="s">
        <v>107</v>
      </c>
      <c r="C160" s="3"/>
      <c r="D160" s="55"/>
    </row>
    <row r="161" spans="1:4" ht="12.75">
      <c r="A161" s="26"/>
      <c r="B161" s="5" t="s">
        <v>108</v>
      </c>
      <c r="C161" s="3"/>
      <c r="D161" s="55"/>
    </row>
    <row r="162" spans="1:4" ht="12.75">
      <c r="A162" s="26"/>
      <c r="B162" s="5"/>
      <c r="C162" s="3"/>
      <c r="D162" s="55"/>
    </row>
    <row r="163" spans="1:4" ht="46.5" customHeight="1">
      <c r="A163" s="26"/>
      <c r="B163" s="44" t="s">
        <v>85</v>
      </c>
      <c r="C163" s="45">
        <v>349</v>
      </c>
      <c r="D163" s="55">
        <f>D164</f>
        <v>0</v>
      </c>
    </row>
    <row r="164" spans="1:4" ht="13.5" customHeight="1">
      <c r="A164" s="26" t="s">
        <v>172</v>
      </c>
      <c r="B164" s="49" t="s">
        <v>91</v>
      </c>
      <c r="C164" s="9"/>
      <c r="D164" s="55">
        <v>0</v>
      </c>
    </row>
    <row r="165" spans="1:4" ht="18" customHeight="1">
      <c r="A165" s="26"/>
      <c r="B165" s="48"/>
      <c r="C165" s="9"/>
      <c r="D165" s="59"/>
    </row>
    <row r="166" spans="2:4" ht="15">
      <c r="B166" s="78" t="s">
        <v>48</v>
      </c>
      <c r="C166" s="79"/>
      <c r="D166" s="63">
        <f>D125+D120+D21+D6+D114</f>
        <v>650.9</v>
      </c>
    </row>
    <row r="167" spans="2:3" ht="15.75">
      <c r="B167" s="7"/>
      <c r="C167" s="35"/>
    </row>
    <row r="168" spans="2:3" ht="12.75" customHeight="1">
      <c r="B168" s="7"/>
      <c r="C168" s="35"/>
    </row>
  </sheetData>
  <sheetProtection/>
  <mergeCells count="6">
    <mergeCell ref="B3:D3"/>
    <mergeCell ref="A4:A5"/>
    <mergeCell ref="B4:B5"/>
    <mergeCell ref="C4:C5"/>
    <mergeCell ref="B52:C52"/>
    <mergeCell ref="B166:C16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2020-12-23T08:28:42Z</cp:lastPrinted>
  <dcterms:created xsi:type="dcterms:W3CDTF">1996-10-08T23:32:33Z</dcterms:created>
  <dcterms:modified xsi:type="dcterms:W3CDTF">2024-02-13T09:22:10Z</dcterms:modified>
  <cp:category/>
  <cp:version/>
  <cp:contentType/>
  <cp:contentStatus/>
</cp:coreProperties>
</file>